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730" windowHeight="11385"/>
  </bookViews>
  <sheets>
    <sheet name="2023" sheetId="4" r:id="rId1"/>
  </sheets>
  <calcPr calcId="145621"/>
</workbook>
</file>

<file path=xl/calcChain.xml><?xml version="1.0" encoding="utf-8"?>
<calcChain xmlns="http://schemas.openxmlformats.org/spreadsheetml/2006/main">
  <c r="D52" i="4" l="1"/>
  <c r="E52" i="4"/>
  <c r="F52" i="4"/>
  <c r="G52" i="4"/>
  <c r="H52" i="4"/>
  <c r="I52" i="4"/>
  <c r="J52" i="4"/>
  <c r="K52" i="4"/>
  <c r="L52" i="4"/>
  <c r="M52" i="4"/>
  <c r="C52" i="4"/>
  <c r="D42" i="4"/>
  <c r="E42" i="4"/>
  <c r="F42" i="4"/>
  <c r="G42" i="4"/>
  <c r="H42" i="4"/>
  <c r="I42" i="4"/>
  <c r="J42" i="4"/>
  <c r="K42" i="4"/>
  <c r="L42" i="4"/>
  <c r="M42" i="4"/>
  <c r="C42" i="4"/>
  <c r="D28" i="4"/>
  <c r="E28" i="4"/>
  <c r="F28" i="4"/>
  <c r="G28" i="4"/>
  <c r="H28" i="4"/>
  <c r="I28" i="4"/>
  <c r="J28" i="4"/>
  <c r="K28" i="4"/>
  <c r="L28" i="4"/>
  <c r="M28" i="4"/>
  <c r="C28" i="4"/>
  <c r="D15" i="4"/>
  <c r="E15" i="4"/>
  <c r="F15" i="4"/>
  <c r="G15" i="4"/>
  <c r="H15" i="4"/>
  <c r="I15" i="4"/>
  <c r="J15" i="4"/>
  <c r="K15" i="4"/>
  <c r="L15" i="4"/>
  <c r="M15" i="4"/>
  <c r="C15" i="4"/>
</calcChain>
</file>

<file path=xl/sharedStrings.xml><?xml version="1.0" encoding="utf-8"?>
<sst xmlns="http://schemas.openxmlformats.org/spreadsheetml/2006/main" count="99" uniqueCount="97">
  <si>
    <t>nr. d/o</t>
  </si>
  <si>
    <t>Total utilizatori activi (mii u. m.)</t>
  </si>
  <si>
    <t>Total împrumuturi (mii u. m.)</t>
  </si>
  <si>
    <t>Total bibliotecari</t>
  </si>
  <si>
    <t>Basarabeasca</t>
  </si>
  <si>
    <t>Briceni</t>
  </si>
  <si>
    <t>Cahul</t>
  </si>
  <si>
    <t>Cantemir</t>
  </si>
  <si>
    <t>Criuleni</t>
  </si>
  <si>
    <t>Drochia</t>
  </si>
  <si>
    <t>Glodeni</t>
  </si>
  <si>
    <t>Ialoveni</t>
  </si>
  <si>
    <t>Leova</t>
  </si>
  <si>
    <t>Nisporeni</t>
  </si>
  <si>
    <t>Orhei</t>
  </si>
  <si>
    <t>Rezina</t>
  </si>
  <si>
    <t>Soroca</t>
  </si>
  <si>
    <t>Taraclia</t>
  </si>
  <si>
    <t>Ungheni</t>
  </si>
  <si>
    <t>Biblioteci total</t>
  </si>
  <si>
    <t xml:space="preserve"> din care copii până la 16 ani mii. </t>
  </si>
  <si>
    <t>Anenii Noi</t>
  </si>
  <si>
    <t>1.</t>
  </si>
  <si>
    <t>2.</t>
  </si>
  <si>
    <t>3.</t>
  </si>
  <si>
    <t>4.</t>
  </si>
  <si>
    <t>5.</t>
  </si>
  <si>
    <t>6.</t>
  </si>
  <si>
    <t>7.</t>
  </si>
  <si>
    <t>8.</t>
  </si>
  <si>
    <t>10.</t>
  </si>
  <si>
    <t>11.</t>
  </si>
  <si>
    <t>12.</t>
  </si>
  <si>
    <t>13.</t>
  </si>
  <si>
    <t>14.</t>
  </si>
  <si>
    <t>19.</t>
  </si>
  <si>
    <t>20.</t>
  </si>
  <si>
    <t>22.</t>
  </si>
  <si>
    <t>23.</t>
  </si>
  <si>
    <t>24.</t>
  </si>
  <si>
    <t>25.</t>
  </si>
  <si>
    <t>28.</t>
  </si>
  <si>
    <t>26.</t>
  </si>
  <si>
    <t>17.</t>
  </si>
  <si>
    <t>18.</t>
  </si>
  <si>
    <t>27.</t>
  </si>
  <si>
    <t>29.</t>
  </si>
  <si>
    <t>31.</t>
  </si>
  <si>
    <t>32.</t>
  </si>
  <si>
    <t>33.</t>
  </si>
  <si>
    <t>34.</t>
  </si>
  <si>
    <t>35.</t>
  </si>
  <si>
    <t>36.</t>
  </si>
  <si>
    <t>16.</t>
  </si>
  <si>
    <t>30.</t>
  </si>
  <si>
    <t>Total vizitatori pe blog, site (mii)</t>
  </si>
  <si>
    <t>Total vizite virtuale pe blog, site (mii)</t>
  </si>
  <si>
    <t>Total</t>
  </si>
  <si>
    <t>Municipiul Chisinau</t>
  </si>
  <si>
    <t>Nord</t>
  </si>
  <si>
    <t>Municipiul Balti</t>
  </si>
  <si>
    <t>Donduseni</t>
  </si>
  <si>
    <t>Edinet</t>
  </si>
  <si>
    <t>Falesti</t>
  </si>
  <si>
    <t>Floresti</t>
  </si>
  <si>
    <t>Ocnita</t>
  </si>
  <si>
    <t>Riscani</t>
  </si>
  <si>
    <t>Singerei</t>
  </si>
  <si>
    <t>Centru</t>
  </si>
  <si>
    <t>Calarasi</t>
  </si>
  <si>
    <t>Dubasari</t>
  </si>
  <si>
    <t>Hincesti</t>
  </si>
  <si>
    <t>Straseni</t>
  </si>
  <si>
    <t>Soldanesti</t>
  </si>
  <si>
    <t>Telenesti</t>
  </si>
  <si>
    <t xml:space="preserve"> Sud</t>
  </si>
  <si>
    <t>Causeni</t>
  </si>
  <si>
    <t>Cimislia</t>
  </si>
  <si>
    <t>Stefan Voda</t>
  </si>
  <si>
    <t xml:space="preserve"> UTA Gagauzia</t>
  </si>
  <si>
    <t>21.</t>
  </si>
  <si>
    <t xml:space="preserve">din care copii până la 16 ani </t>
  </si>
  <si>
    <t xml:space="preserve">Total colecţii existente (mii u. m.) </t>
  </si>
  <si>
    <t>Intrări total (mii u. m.)</t>
  </si>
  <si>
    <t>Raionul</t>
  </si>
  <si>
    <t xml:space="preserve">   Prezintă : Biblioteca Națională a Republicii Moldova                                                                                                 
</t>
  </si>
  <si>
    <t>Director general</t>
  </si>
  <si>
    <t xml:space="preserve">al Bibliotecii Naționale </t>
  </si>
  <si>
    <t xml:space="preserve">a Republicii Moldova </t>
  </si>
  <si>
    <t>Elena Pintilei</t>
  </si>
  <si>
    <t xml:space="preserve">   Destinația:  Ministerul Culturii al Republicii Moldova  </t>
  </si>
  <si>
    <t>„__________”</t>
  </si>
  <si>
    <t>„APROB”</t>
  </si>
  <si>
    <t xml:space="preserve">   Elaborat: POPA  Valentina, șef Centru de Statistică BNRM</t>
  </si>
  <si>
    <t xml:space="preserve">   Date de contact: Tel.: 022 22 240070, mob.069308091</t>
  </si>
  <si>
    <t xml:space="preserve">   E-mail: statistica@bnrm.md</t>
  </si>
  <si>
    <t>Indicatori statistici privind activitatea bibliotecilor publice  din  Republica Moldova în anul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</si>
</sst>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0"/>
      <color rgb="FFFF0000"/>
      <name val="Arial Cyr"/>
      <charset val="204"/>
    </font>
    <font>
      <sz val="11"/>
      <name val="Arial Cyr"/>
      <charset val="204"/>
    </font>
    <font>
      <b/>
      <sz val="11"/>
      <name val="Times New Roman"/>
      <family val="1"/>
      <charset val="204"/>
    </font>
    <font>
      <b/>
      <sz val="11"/>
      <name val="Arial Cyr"/>
      <charset val="204"/>
    </font>
    <font>
      <b/>
      <sz val="11"/>
      <color rgb="FFFF0000"/>
      <name val="Cambria"/>
      <family val="1"/>
      <scheme val="major"/>
    </font>
    <font>
      <sz val="10"/>
      <color rgb="FFFF0000"/>
      <name val="Times New Roman"/>
      <family val="1"/>
    </font>
    <font>
      <b/>
      <sz val="11"/>
      <color rgb="FFFF0000"/>
      <name val="Arial Cyr"/>
      <charset val="204"/>
    </font>
    <font>
      <sz val="11"/>
      <color rgb="FFFF0000"/>
      <name val="Arial Cyr"/>
      <charset val="204"/>
    </font>
    <font>
      <sz val="11"/>
      <color theme="1"/>
      <name val="Arial Cyr"/>
      <charset val="204"/>
    </font>
    <font>
      <b/>
      <sz val="11"/>
      <name val="Times New Roman"/>
      <family val="1"/>
    </font>
    <font>
      <b/>
      <sz val="11"/>
      <color rgb="FF00B0F0"/>
      <name val="Times New Roman"/>
      <family val="1"/>
    </font>
    <font>
      <b/>
      <sz val="11"/>
      <color rgb="FF00B0F0"/>
      <name val="Arial Cyr"/>
      <charset val="204"/>
    </font>
    <font>
      <sz val="10"/>
      <color rgb="FF00B0F0"/>
      <name val="Arial Cyr"/>
      <charset val="204"/>
    </font>
    <font>
      <b/>
      <sz val="10"/>
      <color rgb="FF00B0F0"/>
      <name val="Times New Roman"/>
      <family val="1"/>
    </font>
    <font>
      <sz val="10"/>
      <color rgb="FF00B0F0"/>
      <name val="Times New Roman"/>
      <family val="1"/>
    </font>
    <font>
      <b/>
      <sz val="10"/>
      <color rgb="FF00B0F0"/>
      <name val="Arial Cyr"/>
      <charset val="204"/>
    </font>
    <font>
      <sz val="8"/>
      <color rgb="FF00B0F0"/>
      <name val="Arial"/>
      <family val="2"/>
      <charset val="204"/>
    </font>
    <font>
      <b/>
      <sz val="8"/>
      <color rgb="FF00B0F0"/>
      <name val="Arial"/>
      <family val="2"/>
      <charset val="204"/>
    </font>
    <font>
      <b/>
      <sz val="11"/>
      <color theme="3" tint="0.59999389629810485"/>
      <name val="Times New Roman"/>
      <family val="1"/>
    </font>
    <font>
      <sz val="10"/>
      <color theme="3" tint="0.59999389629810485"/>
      <name val="Arial Cyr"/>
      <charset val="204"/>
    </font>
    <font>
      <b/>
      <sz val="10"/>
      <color theme="3" tint="0.59999389629810485"/>
      <name val="Times New Roman"/>
      <family val="1"/>
    </font>
    <font>
      <b/>
      <sz val="11"/>
      <color theme="3" tint="0.59999389629810485"/>
      <name val="Arial Cyr"/>
      <charset val="204"/>
    </font>
    <font>
      <b/>
      <sz val="10"/>
      <color theme="3" tint="0.59999389629810485"/>
      <name val="Arial Cyr"/>
      <charset val="204"/>
    </font>
    <font>
      <b/>
      <sz val="8"/>
      <color theme="3" tint="0.59999389629810485"/>
      <name val="Arial"/>
      <family val="2"/>
      <charset val="204"/>
    </font>
    <font>
      <b/>
      <sz val="12"/>
      <color rgb="FF00B0F0"/>
      <name val="Arial Cyr"/>
      <charset val="238"/>
    </font>
    <font>
      <b/>
      <sz val="12"/>
      <color rgb="FF00B0F0"/>
      <name val="Arial"/>
      <family val="2"/>
      <charset val="204"/>
    </font>
    <font>
      <b/>
      <sz val="12"/>
      <color rgb="FF00B0F0"/>
      <name val="Arial"/>
      <family val="2"/>
    </font>
    <font>
      <b/>
      <sz val="12"/>
      <name val="Arial Cyr"/>
      <charset val="204"/>
    </font>
    <font>
      <b/>
      <sz val="12"/>
      <color rgb="FF00B0F0"/>
      <name val="Arial Cyr"/>
      <charset val="204"/>
    </font>
    <font>
      <b/>
      <sz val="12"/>
      <color rgb="FFFF0000"/>
      <name val="Arial Cyr"/>
      <charset val="204"/>
    </font>
    <font>
      <b/>
      <sz val="12"/>
      <color rgb="FF00B0F0"/>
      <name val="Times New Roman"/>
      <family val="1"/>
    </font>
    <font>
      <b/>
      <sz val="12"/>
      <color rgb="FF00B0F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1" fillId="0" borderId="0" applyNumberFormat="0" applyFont="0" applyFill="0" applyBorder="0" applyAlignment="0" applyProtection="0">
      <alignment vertical="top"/>
    </xf>
  </cellStyleXfs>
  <cellXfs count="92">
    <xf numFmtId="0" fontId="0" fillId="0" borderId="0" xfId="0"/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2" applyNumberFormat="1" applyFont="1" applyFill="1" applyBorder="1" applyAlignment="1" applyProtection="1">
      <alignment horizontal="center" vertical="center"/>
    </xf>
    <xf numFmtId="0" fontId="9" fillId="0" borderId="2" xfId="0" applyFont="1" applyFill="1" applyBorder="1"/>
    <xf numFmtId="0" fontId="5" fillId="0" borderId="2" xfId="0" applyFont="1" applyFill="1" applyBorder="1"/>
    <xf numFmtId="0" fontId="5" fillId="0" borderId="1" xfId="0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/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/>
    <xf numFmtId="0" fontId="22" fillId="0" borderId="0" xfId="0" applyFont="1" applyFill="1"/>
    <xf numFmtId="0" fontId="16" fillId="0" borderId="0" xfId="0" applyFont="1" applyFill="1"/>
    <xf numFmtId="0" fontId="14" fillId="0" borderId="0" xfId="0" applyFont="1" applyFill="1"/>
    <xf numFmtId="0" fontId="13" fillId="0" borderId="0" xfId="0" applyFont="1" applyFill="1"/>
    <xf numFmtId="0" fontId="0" fillId="0" borderId="0" xfId="0" applyFill="1" applyBorder="1"/>
    <xf numFmtId="0" fontId="8" fillId="0" borderId="0" xfId="0" applyFont="1" applyFill="1"/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2" fillId="0" borderId="0" xfId="0" applyFont="1" applyFill="1" applyBorder="1"/>
    <xf numFmtId="0" fontId="12" fillId="0" borderId="1" xfId="0" applyFont="1" applyFill="1" applyBorder="1"/>
    <xf numFmtId="0" fontId="15" fillId="0" borderId="0" xfId="0" applyFont="1" applyFill="1" applyBorder="1"/>
    <xf numFmtId="0" fontId="16" fillId="0" borderId="0" xfId="0" applyFont="1" applyFill="1" applyBorder="1"/>
    <xf numFmtId="0" fontId="19" fillId="0" borderId="0" xfId="0" applyFont="1" applyFill="1"/>
    <xf numFmtId="0" fontId="9" fillId="0" borderId="1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 wrapText="1"/>
    </xf>
    <xf numFmtId="0" fontId="3" fillId="0" borderId="0" xfId="0" applyFont="1" applyFill="1" applyBorder="1"/>
    <xf numFmtId="0" fontId="11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/>
    <xf numFmtId="0" fontId="9" fillId="0" borderId="3" xfId="0" applyFont="1" applyFill="1" applyBorder="1" applyAlignment="1">
      <alignment horizontal="left" vertical="top" wrapText="1"/>
    </xf>
    <xf numFmtId="0" fontId="10" fillId="0" borderId="1" xfId="0" applyFont="1" applyFill="1" applyBorder="1"/>
    <xf numFmtId="0" fontId="20" fillId="0" borderId="0" xfId="0" applyFont="1" applyFill="1"/>
    <xf numFmtId="0" fontId="5" fillId="0" borderId="1" xfId="0" applyFont="1" applyFill="1" applyBorder="1"/>
    <xf numFmtId="0" fontId="9" fillId="0" borderId="3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/>
    <xf numFmtId="0" fontId="0" fillId="0" borderId="1" xfId="0" applyFont="1" applyFill="1" applyBorder="1" applyAlignment="1">
      <alignment horizontal="left"/>
    </xf>
    <xf numFmtId="0" fontId="17" fillId="0" borderId="1" xfId="0" applyFont="1" applyFill="1" applyBorder="1"/>
    <xf numFmtId="0" fontId="18" fillId="0" borderId="3" xfId="0" applyFont="1" applyFill="1" applyBorder="1" applyAlignment="1">
      <alignment horizontal="left" vertical="center" wrapText="1"/>
    </xf>
    <xf numFmtId="0" fontId="24" fillId="0" borderId="0" xfId="0" applyFont="1" applyFill="1"/>
    <xf numFmtId="0" fontId="25" fillId="0" borderId="0" xfId="0" applyFont="1" applyFill="1"/>
    <xf numFmtId="0" fontId="26" fillId="0" borderId="0" xfId="0" applyFont="1" applyFill="1"/>
    <xf numFmtId="0" fontId="28" fillId="0" borderId="0" xfId="0" applyFont="1" applyFill="1"/>
    <xf numFmtId="0" fontId="29" fillId="0" borderId="0" xfId="1" applyFont="1" applyFill="1" applyBorder="1" applyAlignment="1">
      <alignment horizontal="center"/>
    </xf>
    <xf numFmtId="0" fontId="30" fillId="0" borderId="0" xfId="1" applyFont="1" applyFill="1" applyBorder="1"/>
    <xf numFmtId="0" fontId="30" fillId="0" borderId="0" xfId="1" applyFont="1" applyFill="1"/>
    <xf numFmtId="1" fontId="25" fillId="0" borderId="0" xfId="0" applyNumberFormat="1" applyFont="1" applyFill="1" applyAlignment="1">
      <alignment horizontal="center" vertical="top"/>
    </xf>
    <xf numFmtId="0" fontId="23" fillId="0" borderId="0" xfId="0" applyFont="1" applyFill="1"/>
    <xf numFmtId="0" fontId="27" fillId="0" borderId="0" xfId="0" applyFont="1" applyFill="1"/>
    <xf numFmtId="0" fontId="27" fillId="0" borderId="0" xfId="0" applyFont="1" applyFill="1" applyBorder="1"/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left"/>
    </xf>
    <xf numFmtId="0" fontId="31" fillId="0" borderId="0" xfId="0" applyFont="1" applyFill="1"/>
    <xf numFmtId="0" fontId="32" fillId="0" borderId="0" xfId="0" applyFont="1" applyFill="1" applyBorder="1"/>
    <xf numFmtId="0" fontId="33" fillId="0" borderId="0" xfId="0" applyFont="1" applyFill="1"/>
    <xf numFmtId="0" fontId="32" fillId="0" borderId="0" xfId="0" applyFont="1" applyFill="1"/>
    <xf numFmtId="0" fontId="21" fillId="0" borderId="0" xfId="0" applyFont="1" applyFill="1" applyBorder="1"/>
    <xf numFmtId="0" fontId="34" fillId="0" borderId="0" xfId="0" applyFont="1" applyFill="1"/>
    <xf numFmtId="0" fontId="32" fillId="0" borderId="0" xfId="0" applyFont="1" applyFill="1" applyAlignment="1">
      <alignment horizontal="center"/>
    </xf>
    <xf numFmtId="0" fontId="33" fillId="0" borderId="0" xfId="0" applyFont="1" applyFill="1" applyAlignment="1">
      <alignment horizontal="center" vertical="center"/>
    </xf>
    <xf numFmtId="0" fontId="35" fillId="0" borderId="0" xfId="0" applyFont="1" applyFill="1"/>
    <xf numFmtId="0" fontId="33" fillId="0" borderId="0" xfId="0" applyFont="1" applyFill="1" applyAlignment="1">
      <alignment horizontal="left"/>
    </xf>
    <xf numFmtId="0" fontId="31" fillId="0" borderId="0" xfId="0" applyFont="1" applyFill="1" applyBorder="1"/>
    <xf numFmtId="0" fontId="32" fillId="0" borderId="0" xfId="0" applyFont="1" applyFill="1" applyAlignment="1">
      <alignment horizontal="right"/>
    </xf>
    <xf numFmtId="0" fontId="36" fillId="0" borderId="0" xfId="1" applyFont="1" applyFill="1"/>
    <xf numFmtId="0" fontId="11" fillId="0" borderId="0" xfId="0" applyFont="1" applyFill="1"/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2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>
      <alignment horizontal="center" vertical="center" readingOrder="1"/>
    </xf>
    <xf numFmtId="0" fontId="5" fillId="0" borderId="6" xfId="0" applyNumberFormat="1" applyFont="1" applyFill="1" applyBorder="1" applyAlignment="1">
      <alignment horizontal="center" vertical="center" wrapText="1" readingOrder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2" fillId="0" borderId="4" xfId="0" applyFont="1" applyFill="1" applyBorder="1"/>
    <xf numFmtId="0" fontId="22" fillId="0" borderId="0" xfId="0" applyFont="1" applyFill="1" applyAlignment="1">
      <alignment horizontal="left"/>
    </xf>
    <xf numFmtId="0" fontId="22" fillId="0" borderId="0" xfId="0" applyFont="1" applyFill="1" applyBorder="1"/>
    <xf numFmtId="0" fontId="11" fillId="0" borderId="1" xfId="0" applyNumberFormat="1" applyFont="1" applyFill="1" applyBorder="1" applyAlignment="1">
      <alignment horizontal="center" vertical="center"/>
    </xf>
    <xf numFmtId="0" fontId="40" fillId="0" borderId="0" xfId="0" applyFont="1" applyFill="1"/>
    <xf numFmtId="0" fontId="42" fillId="0" borderId="0" xfId="0" applyFont="1" applyFill="1"/>
    <xf numFmtId="0" fontId="41" fillId="0" borderId="0" xfId="0" applyFont="1" applyFill="1" applyBorder="1"/>
    <xf numFmtId="0" fontId="37" fillId="0" borderId="0" xfId="0" applyFont="1" applyFill="1" applyBorder="1" applyAlignment="1">
      <alignment horizontal="center" vertical="center"/>
    </xf>
    <xf numFmtId="0" fontId="43" fillId="0" borderId="0" xfId="0" applyNumberFormat="1" applyFont="1" applyFill="1" applyBorder="1" applyAlignment="1" applyProtection="1">
      <alignment horizontal="center" vertical="center"/>
    </xf>
    <xf numFmtId="0" fontId="38" fillId="0" borderId="0" xfId="1" applyFont="1" applyFill="1" applyBorder="1"/>
    <xf numFmtId="0" fontId="39" fillId="0" borderId="0" xfId="1" applyFont="1" applyFill="1" applyBorder="1"/>
    <xf numFmtId="0" fontId="44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</cellXfs>
  <cellStyles count="3">
    <cellStyle name="Normal" xfId="0" builtinId="0"/>
    <cellStyle name="Normal_Sheet3_1" xfId="1"/>
    <cellStyle name="Normal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56"/>
  <sheetViews>
    <sheetView tabSelected="1" topLeftCell="A40" zoomScale="87" zoomScaleNormal="87" workbookViewId="0">
      <selection activeCell="P16" sqref="P16"/>
    </sheetView>
  </sheetViews>
  <sheetFormatPr defaultRowHeight="14.25"/>
  <cols>
    <col min="1" max="1" width="3.7109375" style="9" customWidth="1"/>
    <col min="2" max="2" width="15.140625" style="9" customWidth="1"/>
    <col min="3" max="3" width="11.42578125" style="40" customWidth="1"/>
    <col min="4" max="4" width="11.7109375" style="40" customWidth="1"/>
    <col min="5" max="5" width="13.28515625" style="55" customWidth="1"/>
    <col min="6" max="6" width="12.42578125" style="55" customWidth="1"/>
    <col min="7" max="7" width="11.7109375" style="40" customWidth="1"/>
    <col min="8" max="8" width="12.140625" style="40" customWidth="1"/>
    <col min="9" max="9" width="12.140625" style="55" customWidth="1"/>
    <col min="10" max="10" width="10.5703125" style="55" customWidth="1"/>
    <col min="11" max="11" width="10.42578125" style="40" customWidth="1"/>
    <col min="12" max="12" width="12.7109375" style="40" customWidth="1"/>
    <col min="13" max="13" width="11.140625" style="55" customWidth="1"/>
    <col min="14" max="14" width="7.85546875" style="9" customWidth="1"/>
    <col min="15" max="15" width="14.5703125" style="9" customWidth="1"/>
    <col min="16" max="16" width="12.28515625" style="9" customWidth="1"/>
    <col min="17" max="17" width="12.85546875" style="9" customWidth="1"/>
    <col min="18" max="18" width="6.85546875" style="9" customWidth="1"/>
    <col min="19" max="19" width="6" style="9" customWidth="1"/>
    <col min="20" max="20" width="6.85546875" style="9" customWidth="1"/>
    <col min="21" max="21" width="10.28515625" style="9" customWidth="1"/>
    <col min="22" max="22" width="11.28515625" style="9" customWidth="1"/>
    <col min="23" max="23" width="7.85546875" style="9" customWidth="1"/>
    <col min="24" max="24" width="12" style="9" customWidth="1"/>
    <col min="25" max="25" width="8.7109375" style="9" customWidth="1"/>
    <col min="26" max="26" width="8.85546875" style="9" customWidth="1"/>
    <col min="27" max="27" width="7" style="9" customWidth="1"/>
    <col min="28" max="28" width="18.140625" style="12" customWidth="1"/>
    <col min="29" max="29" width="9.140625" style="13"/>
    <col min="30" max="16384" width="9.140625" style="9"/>
  </cols>
  <sheetData>
    <row r="2" spans="1:29" ht="15">
      <c r="B2" s="10" t="s">
        <v>85</v>
      </c>
      <c r="C2" s="47"/>
      <c r="D2" s="47"/>
      <c r="E2" s="52"/>
      <c r="F2" s="57"/>
      <c r="G2" s="39"/>
      <c r="H2" s="39"/>
      <c r="I2" s="52"/>
      <c r="J2" s="52"/>
      <c r="K2" s="10" t="s">
        <v>92</v>
      </c>
      <c r="L2" s="10"/>
      <c r="M2" s="10"/>
    </row>
    <row r="3" spans="1:29" ht="15">
      <c r="B3" s="10" t="s">
        <v>90</v>
      </c>
      <c r="C3" s="47"/>
      <c r="D3" s="47"/>
      <c r="E3" s="52"/>
      <c r="F3" s="57"/>
      <c r="G3" s="39"/>
      <c r="H3" s="39"/>
      <c r="I3" s="52"/>
      <c r="J3" s="52"/>
      <c r="K3" s="10" t="s">
        <v>86</v>
      </c>
      <c r="L3" s="10"/>
      <c r="M3" s="10"/>
    </row>
    <row r="4" spans="1:29" ht="15">
      <c r="C4" s="39"/>
      <c r="D4" s="39"/>
      <c r="E4" s="57"/>
      <c r="F4" s="57"/>
      <c r="G4" s="39"/>
      <c r="H4" s="39"/>
      <c r="I4" s="52"/>
      <c r="J4" s="52"/>
      <c r="K4" s="10" t="s">
        <v>87</v>
      </c>
      <c r="L4" s="10"/>
      <c r="M4" s="10"/>
    </row>
    <row r="5" spans="1:29" ht="15">
      <c r="C5" s="39"/>
      <c r="D5" s="39"/>
      <c r="E5" s="57"/>
      <c r="F5" s="57"/>
      <c r="G5" s="39"/>
      <c r="H5" s="39"/>
      <c r="I5" s="52"/>
      <c r="J5" s="52"/>
      <c r="K5" s="10" t="s">
        <v>88</v>
      </c>
      <c r="L5" s="10"/>
      <c r="M5" s="10"/>
    </row>
    <row r="6" spans="1:29" ht="15">
      <c r="C6" s="39"/>
      <c r="D6" s="39"/>
      <c r="E6" s="57"/>
      <c r="F6" s="57"/>
      <c r="G6" s="39"/>
      <c r="H6" s="39"/>
      <c r="I6" s="52"/>
      <c r="J6" s="62"/>
      <c r="K6" s="10" t="s">
        <v>89</v>
      </c>
      <c r="L6" s="10"/>
      <c r="M6" s="10"/>
    </row>
    <row r="7" spans="1:29" ht="15">
      <c r="C7" s="39"/>
      <c r="D7" s="39"/>
      <c r="E7" s="57"/>
      <c r="F7" s="57"/>
      <c r="G7" s="39"/>
      <c r="H7" s="39"/>
      <c r="I7" s="80" t="s">
        <v>91</v>
      </c>
      <c r="J7" s="81"/>
      <c r="K7" s="79"/>
      <c r="L7" s="79"/>
      <c r="M7" s="80">
        <v>2023</v>
      </c>
    </row>
    <row r="8" spans="1:29">
      <c r="I8" s="63"/>
      <c r="J8" s="53"/>
      <c r="K8" s="48"/>
      <c r="L8" s="49"/>
      <c r="M8" s="53"/>
      <c r="N8" s="14"/>
    </row>
    <row r="9" spans="1:29">
      <c r="J9" s="53"/>
      <c r="K9" s="48"/>
      <c r="L9" s="49"/>
      <c r="M9" s="53"/>
    </row>
    <row r="10" spans="1:29" ht="18.75">
      <c r="B10" s="91" t="s">
        <v>96</v>
      </c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</row>
    <row r="11" spans="1:29">
      <c r="C11" s="41"/>
      <c r="D11" s="41"/>
      <c r="E11" s="54"/>
      <c r="F11" s="54"/>
      <c r="G11" s="41"/>
      <c r="H11" s="41"/>
      <c r="I11" s="54"/>
      <c r="J11" s="54"/>
      <c r="K11" s="41"/>
      <c r="L11" s="41"/>
      <c r="M11" s="54"/>
    </row>
    <row r="12" spans="1:29" ht="68.25" customHeight="1">
      <c r="A12" s="16" t="s">
        <v>0</v>
      </c>
      <c r="B12" s="17" t="s">
        <v>84</v>
      </c>
      <c r="C12" s="17" t="s">
        <v>19</v>
      </c>
      <c r="D12" s="17" t="s">
        <v>82</v>
      </c>
      <c r="E12" s="17" t="s">
        <v>1</v>
      </c>
      <c r="F12" s="17" t="s">
        <v>20</v>
      </c>
      <c r="G12" s="17" t="s">
        <v>83</v>
      </c>
      <c r="H12" s="17" t="s">
        <v>20</v>
      </c>
      <c r="I12" s="17" t="s">
        <v>55</v>
      </c>
      <c r="J12" s="17" t="s">
        <v>56</v>
      </c>
      <c r="K12" s="17" t="s">
        <v>2</v>
      </c>
      <c r="L12" s="17" t="s">
        <v>81</v>
      </c>
      <c r="M12" s="17" t="s">
        <v>3</v>
      </c>
      <c r="N12" s="18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6"/>
    </row>
    <row r="13" spans="1:29" s="11" customFormat="1" ht="18.75" customHeight="1">
      <c r="A13" s="20"/>
      <c r="B13" s="65" t="s">
        <v>57</v>
      </c>
      <c r="C13" s="82">
        <v>49</v>
      </c>
      <c r="D13" s="82">
        <v>4086151</v>
      </c>
      <c r="E13" s="82">
        <v>165206</v>
      </c>
      <c r="F13" s="82">
        <v>111242</v>
      </c>
      <c r="G13" s="82">
        <v>1326287</v>
      </c>
      <c r="H13" s="82">
        <v>711139</v>
      </c>
      <c r="I13" s="82">
        <v>965595</v>
      </c>
      <c r="J13" s="82">
        <v>1494255</v>
      </c>
      <c r="K13" s="82">
        <v>1760672</v>
      </c>
      <c r="L13" s="82">
        <v>890824</v>
      </c>
      <c r="M13" s="82">
        <v>702</v>
      </c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2"/>
      <c r="AC13" s="23"/>
    </row>
    <row r="14" spans="1:29" ht="24.75" customHeight="1">
      <c r="A14" s="24" t="s">
        <v>22</v>
      </c>
      <c r="B14" s="38" t="s">
        <v>58</v>
      </c>
      <c r="C14" s="66">
        <v>49</v>
      </c>
      <c r="D14" s="5">
        <v>4086151</v>
      </c>
      <c r="E14" s="5">
        <v>165206</v>
      </c>
      <c r="F14" s="5">
        <v>111242</v>
      </c>
      <c r="G14" s="5">
        <v>1326287</v>
      </c>
      <c r="H14" s="5">
        <v>711139</v>
      </c>
      <c r="I14" s="5">
        <v>965595</v>
      </c>
      <c r="J14" s="5">
        <v>1494255</v>
      </c>
      <c r="K14" s="5">
        <v>1760672</v>
      </c>
      <c r="L14" s="5">
        <v>890824</v>
      </c>
      <c r="M14" s="5">
        <v>702</v>
      </c>
      <c r="N14" s="26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6"/>
    </row>
    <row r="15" spans="1:29" s="11" customFormat="1" ht="18" customHeight="1">
      <c r="A15" s="20"/>
      <c r="B15" s="27" t="s">
        <v>59</v>
      </c>
      <c r="C15" s="2">
        <f>C16+C17+C18+C19+C20+C21+C22+C23+C24+C25+C26+C27</f>
        <v>444</v>
      </c>
      <c r="D15" s="2">
        <f t="shared" ref="D15:M15" si="0">D16+D17+D18+D19+D20+D21+D22+D23+D24+D25+D26+D27</f>
        <v>4156832</v>
      </c>
      <c r="E15" s="2">
        <f t="shared" si="0"/>
        <v>197168</v>
      </c>
      <c r="F15" s="2">
        <f t="shared" si="0"/>
        <v>82876</v>
      </c>
      <c r="G15" s="2">
        <f t="shared" si="0"/>
        <v>1332790</v>
      </c>
      <c r="H15" s="2">
        <f t="shared" si="0"/>
        <v>741497</v>
      </c>
      <c r="I15" s="2">
        <f t="shared" si="0"/>
        <v>82744</v>
      </c>
      <c r="J15" s="2">
        <f t="shared" si="0"/>
        <v>213606</v>
      </c>
      <c r="K15" s="2">
        <f t="shared" si="0"/>
        <v>2268919</v>
      </c>
      <c r="L15" s="2">
        <f t="shared" si="0"/>
        <v>1211145</v>
      </c>
      <c r="M15" s="2">
        <f t="shared" si="0"/>
        <v>763</v>
      </c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2"/>
      <c r="AC15" s="23"/>
    </row>
    <row r="16" spans="1:29" ht="15.75">
      <c r="A16" s="28" t="s">
        <v>23</v>
      </c>
      <c r="B16" s="25" t="s">
        <v>60</v>
      </c>
      <c r="C16" s="67">
        <v>7</v>
      </c>
      <c r="D16" s="5">
        <v>359072</v>
      </c>
      <c r="E16" s="5">
        <v>16953</v>
      </c>
      <c r="F16" s="5">
        <v>7952</v>
      </c>
      <c r="G16" s="5">
        <v>93888</v>
      </c>
      <c r="H16" s="5">
        <v>42673</v>
      </c>
      <c r="I16" s="5">
        <v>1657</v>
      </c>
      <c r="J16" s="5">
        <v>3222</v>
      </c>
      <c r="K16" s="5">
        <v>112521</v>
      </c>
      <c r="L16" s="5">
        <v>54114</v>
      </c>
      <c r="M16" s="5">
        <v>44</v>
      </c>
      <c r="N16" s="26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6"/>
    </row>
    <row r="17" spans="1:29" ht="15.75">
      <c r="A17" s="28" t="s">
        <v>24</v>
      </c>
      <c r="B17" s="25" t="s">
        <v>5</v>
      </c>
      <c r="C17" s="5">
        <v>31</v>
      </c>
      <c r="D17" s="68">
        <v>299951</v>
      </c>
      <c r="E17" s="69">
        <v>16273</v>
      </c>
      <c r="F17" s="70">
        <v>6929</v>
      </c>
      <c r="G17" s="5">
        <v>118882</v>
      </c>
      <c r="H17" s="71">
        <v>64700</v>
      </c>
      <c r="I17" s="72">
        <v>115</v>
      </c>
      <c r="J17" s="5">
        <v>377</v>
      </c>
      <c r="K17" s="5">
        <v>295112</v>
      </c>
      <c r="L17" s="5">
        <v>159748</v>
      </c>
      <c r="M17" s="5">
        <v>80</v>
      </c>
      <c r="N17" s="26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6"/>
    </row>
    <row r="18" spans="1:29" ht="15.75">
      <c r="A18" s="28" t="s">
        <v>25</v>
      </c>
      <c r="B18" s="29" t="s">
        <v>61</v>
      </c>
      <c r="C18" s="5">
        <v>22</v>
      </c>
      <c r="D18" s="5">
        <v>213089</v>
      </c>
      <c r="E18" s="5">
        <v>9098</v>
      </c>
      <c r="F18" s="5">
        <v>3191</v>
      </c>
      <c r="G18" s="5">
        <v>99150</v>
      </c>
      <c r="H18" s="5">
        <v>56175</v>
      </c>
      <c r="I18" s="5">
        <v>349</v>
      </c>
      <c r="J18" s="5">
        <v>950</v>
      </c>
      <c r="K18" s="5">
        <v>145103</v>
      </c>
      <c r="L18" s="5">
        <v>78966</v>
      </c>
      <c r="M18" s="5">
        <v>36</v>
      </c>
      <c r="N18" s="26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6"/>
    </row>
    <row r="19" spans="1:29" ht="15.75">
      <c r="A19" s="28" t="s">
        <v>26</v>
      </c>
      <c r="B19" s="25" t="s">
        <v>9</v>
      </c>
      <c r="C19" s="5">
        <v>33</v>
      </c>
      <c r="D19" s="5">
        <v>516850</v>
      </c>
      <c r="E19" s="5">
        <v>19474</v>
      </c>
      <c r="F19" s="5">
        <v>7177</v>
      </c>
      <c r="G19" s="5">
        <v>173977</v>
      </c>
      <c r="H19" s="5">
        <v>91256</v>
      </c>
      <c r="I19" s="5">
        <v>8197</v>
      </c>
      <c r="J19" s="5">
        <v>13406</v>
      </c>
      <c r="K19" s="5">
        <v>312950</v>
      </c>
      <c r="L19" s="5">
        <v>144424</v>
      </c>
      <c r="M19" s="5">
        <v>61</v>
      </c>
      <c r="N19" s="26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6"/>
    </row>
    <row r="20" spans="1:29" ht="15.75">
      <c r="A20" s="28" t="s">
        <v>27</v>
      </c>
      <c r="B20" s="25" t="s">
        <v>62</v>
      </c>
      <c r="C20" s="5">
        <v>45</v>
      </c>
      <c r="D20" s="5">
        <v>433123</v>
      </c>
      <c r="E20" s="5">
        <v>17169</v>
      </c>
      <c r="F20" s="5">
        <v>6806</v>
      </c>
      <c r="G20" s="5">
        <v>99768</v>
      </c>
      <c r="H20" s="5">
        <v>52514</v>
      </c>
      <c r="I20" s="5">
        <v>0</v>
      </c>
      <c r="J20" s="5">
        <v>0</v>
      </c>
      <c r="K20" s="5">
        <v>206635</v>
      </c>
      <c r="L20" s="5">
        <v>95237</v>
      </c>
      <c r="M20" s="5">
        <v>66</v>
      </c>
      <c r="N20" s="26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6"/>
    </row>
    <row r="21" spans="1:29" ht="15.75">
      <c r="A21" s="28" t="s">
        <v>28</v>
      </c>
      <c r="B21" s="25" t="s">
        <v>63</v>
      </c>
      <c r="C21" s="5">
        <v>51</v>
      </c>
      <c r="D21" s="5">
        <v>338098</v>
      </c>
      <c r="E21" s="5">
        <v>16946</v>
      </c>
      <c r="F21" s="5">
        <v>9309</v>
      </c>
      <c r="G21" s="5">
        <v>131223</v>
      </c>
      <c r="H21" s="5">
        <v>91013</v>
      </c>
      <c r="I21" s="5">
        <v>7407</v>
      </c>
      <c r="J21" s="5">
        <v>10322</v>
      </c>
      <c r="K21" s="5">
        <v>167500</v>
      </c>
      <c r="L21" s="5">
        <v>111535</v>
      </c>
      <c r="M21" s="5">
        <v>80</v>
      </c>
      <c r="N21" s="26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56"/>
    </row>
    <row r="22" spans="1:29" ht="15.75">
      <c r="A22" s="28" t="s">
        <v>29</v>
      </c>
      <c r="B22" s="25" t="s">
        <v>64</v>
      </c>
      <c r="C22" s="5">
        <v>55</v>
      </c>
      <c r="D22" s="5">
        <v>390891</v>
      </c>
      <c r="E22" s="70">
        <v>16944</v>
      </c>
      <c r="F22" s="70">
        <v>8655</v>
      </c>
      <c r="G22" s="5">
        <v>118343</v>
      </c>
      <c r="H22" s="5">
        <v>71455</v>
      </c>
      <c r="I22" s="5">
        <v>962</v>
      </c>
      <c r="J22" s="5">
        <v>1165</v>
      </c>
      <c r="K22" s="5">
        <v>201393</v>
      </c>
      <c r="L22" s="5">
        <v>124145</v>
      </c>
      <c r="M22" s="5">
        <v>70</v>
      </c>
      <c r="N22" s="26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6"/>
    </row>
    <row r="23" spans="1:29" ht="15.75">
      <c r="A23" s="28" t="s">
        <v>30</v>
      </c>
      <c r="B23" s="25" t="s">
        <v>10</v>
      </c>
      <c r="C23" s="5">
        <v>28</v>
      </c>
      <c r="D23" s="5">
        <v>311756</v>
      </c>
      <c r="E23" s="5">
        <v>11281</v>
      </c>
      <c r="F23" s="5">
        <v>5382</v>
      </c>
      <c r="G23" s="5">
        <v>80116</v>
      </c>
      <c r="H23" s="5">
        <v>47480</v>
      </c>
      <c r="I23" s="73">
        <v>0</v>
      </c>
      <c r="J23" s="5">
        <v>0</v>
      </c>
      <c r="K23" s="5">
        <v>130976</v>
      </c>
      <c r="L23" s="5">
        <v>71705</v>
      </c>
      <c r="M23" s="5">
        <v>58</v>
      </c>
      <c r="N23" s="26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6"/>
    </row>
    <row r="24" spans="1:29" ht="15.75">
      <c r="A24" s="28" t="s">
        <v>31</v>
      </c>
      <c r="B24" s="25" t="s">
        <v>65</v>
      </c>
      <c r="C24" s="5">
        <v>25</v>
      </c>
      <c r="D24" s="5">
        <v>302819</v>
      </c>
      <c r="E24" s="5">
        <v>11130</v>
      </c>
      <c r="F24" s="5">
        <v>4531</v>
      </c>
      <c r="G24" s="5">
        <v>91604</v>
      </c>
      <c r="H24" s="5">
        <v>52283</v>
      </c>
      <c r="I24" s="5">
        <v>264</v>
      </c>
      <c r="J24" s="5">
        <v>564</v>
      </c>
      <c r="K24" s="5">
        <v>170061</v>
      </c>
      <c r="L24" s="5">
        <v>91114</v>
      </c>
      <c r="M24" s="5">
        <v>53</v>
      </c>
      <c r="N24" s="26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6"/>
    </row>
    <row r="25" spans="1:29" ht="15.75">
      <c r="A25" s="28" t="s">
        <v>32</v>
      </c>
      <c r="B25" s="25" t="s">
        <v>66</v>
      </c>
      <c r="C25" s="5">
        <v>45</v>
      </c>
      <c r="D25" s="5">
        <v>309171</v>
      </c>
      <c r="E25" s="5">
        <v>15986</v>
      </c>
      <c r="F25" s="5">
        <v>6282</v>
      </c>
      <c r="G25" s="5">
        <v>83756</v>
      </c>
      <c r="H25" s="5">
        <v>42225</v>
      </c>
      <c r="I25" s="5">
        <v>900</v>
      </c>
      <c r="J25" s="5">
        <v>6750</v>
      </c>
      <c r="K25" s="5">
        <v>133931</v>
      </c>
      <c r="L25" s="5">
        <v>69728</v>
      </c>
      <c r="M25" s="5">
        <v>61</v>
      </c>
      <c r="N25" s="26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6"/>
    </row>
    <row r="26" spans="1:29" ht="18.75" customHeight="1">
      <c r="A26" s="28" t="s">
        <v>33</v>
      </c>
      <c r="B26" s="25" t="s">
        <v>67</v>
      </c>
      <c r="C26" s="5">
        <v>46</v>
      </c>
      <c r="D26" s="5">
        <v>299559</v>
      </c>
      <c r="E26" s="5">
        <v>17906</v>
      </c>
      <c r="F26" s="5">
        <v>8378</v>
      </c>
      <c r="G26" s="5">
        <v>121693</v>
      </c>
      <c r="H26" s="5">
        <v>76438</v>
      </c>
      <c r="I26" s="5">
        <v>0</v>
      </c>
      <c r="J26" s="5">
        <v>0</v>
      </c>
      <c r="K26" s="5">
        <v>166037</v>
      </c>
      <c r="L26" s="5">
        <v>109945</v>
      </c>
      <c r="M26" s="5">
        <v>61</v>
      </c>
      <c r="N26" s="26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6"/>
    </row>
    <row r="27" spans="1:29" ht="15.75">
      <c r="A27" s="28" t="s">
        <v>34</v>
      </c>
      <c r="B27" s="29" t="s">
        <v>16</v>
      </c>
      <c r="C27" s="5">
        <v>56</v>
      </c>
      <c r="D27" s="5">
        <v>382453</v>
      </c>
      <c r="E27" s="5">
        <v>28008</v>
      </c>
      <c r="F27" s="5">
        <v>8284</v>
      </c>
      <c r="G27" s="5">
        <v>120390</v>
      </c>
      <c r="H27" s="5">
        <v>53285</v>
      </c>
      <c r="I27" s="5">
        <v>62893</v>
      </c>
      <c r="J27" s="5">
        <v>176850</v>
      </c>
      <c r="K27" s="74">
        <v>226700</v>
      </c>
      <c r="L27" s="5">
        <v>100484</v>
      </c>
      <c r="M27" s="5">
        <v>93</v>
      </c>
      <c r="N27" s="26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6"/>
    </row>
    <row r="28" spans="1:29" s="12" customFormat="1" ht="15">
      <c r="A28" s="30"/>
      <c r="B28" s="27" t="s">
        <v>68</v>
      </c>
      <c r="C28" s="1">
        <f>C29+C30+C31+C32+C33+C34+C35+C36+C37+C38+C39+C40+C41</f>
        <v>501</v>
      </c>
      <c r="D28" s="1">
        <f t="shared" ref="D28:M28" si="1">D29+D30+D31+D32+D33+D34+D35+D36+D37+D38+D39+D40+D41</f>
        <v>3937155</v>
      </c>
      <c r="E28" s="1">
        <f t="shared" si="1"/>
        <v>201859</v>
      </c>
      <c r="F28" s="1">
        <f t="shared" si="1"/>
        <v>102740</v>
      </c>
      <c r="G28" s="1">
        <f t="shared" si="1"/>
        <v>2136734</v>
      </c>
      <c r="H28" s="1">
        <f t="shared" si="1"/>
        <v>1346914</v>
      </c>
      <c r="I28" s="1">
        <f t="shared" si="1"/>
        <v>27006</v>
      </c>
      <c r="J28" s="1">
        <f t="shared" si="1"/>
        <v>66120</v>
      </c>
      <c r="K28" s="1">
        <f t="shared" si="1"/>
        <v>3161684</v>
      </c>
      <c r="L28" s="1">
        <f t="shared" si="1"/>
        <v>2019040</v>
      </c>
      <c r="M28" s="1">
        <f t="shared" si="1"/>
        <v>832</v>
      </c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6"/>
      <c r="AC28" s="31"/>
    </row>
    <row r="29" spans="1:29" ht="15.75">
      <c r="A29" s="28" t="s">
        <v>53</v>
      </c>
      <c r="B29" s="25" t="s">
        <v>21</v>
      </c>
      <c r="C29" s="5">
        <v>36</v>
      </c>
      <c r="D29" s="5">
        <v>265189</v>
      </c>
      <c r="E29" s="5">
        <v>10537</v>
      </c>
      <c r="F29" s="5">
        <v>4995</v>
      </c>
      <c r="G29" s="5">
        <v>85215</v>
      </c>
      <c r="H29" s="5">
        <v>58463</v>
      </c>
      <c r="I29" s="75">
        <v>0</v>
      </c>
      <c r="J29" s="75">
        <v>0</v>
      </c>
      <c r="K29" s="5">
        <v>116720</v>
      </c>
      <c r="L29" s="5">
        <v>74312</v>
      </c>
      <c r="M29" s="5">
        <v>53</v>
      </c>
      <c r="N29" s="26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6"/>
    </row>
    <row r="30" spans="1:29" ht="15.75">
      <c r="A30" s="28" t="s">
        <v>43</v>
      </c>
      <c r="B30" s="25" t="s">
        <v>69</v>
      </c>
      <c r="C30" s="76">
        <v>39</v>
      </c>
      <c r="D30" s="77">
        <v>246277</v>
      </c>
      <c r="E30" s="5">
        <v>11158</v>
      </c>
      <c r="F30" s="5">
        <v>6227</v>
      </c>
      <c r="G30" s="5">
        <v>101034</v>
      </c>
      <c r="H30" s="5">
        <v>70833</v>
      </c>
      <c r="I30" s="5">
        <v>0</v>
      </c>
      <c r="J30" s="5">
        <v>0</v>
      </c>
      <c r="K30" s="5">
        <v>117245</v>
      </c>
      <c r="L30" s="5">
        <v>82041</v>
      </c>
      <c r="M30" s="5">
        <v>55</v>
      </c>
      <c r="N30" s="26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6"/>
    </row>
    <row r="31" spans="1:29" ht="15.75">
      <c r="A31" s="28" t="s">
        <v>44</v>
      </c>
      <c r="B31" s="25" t="s">
        <v>8</v>
      </c>
      <c r="C31" s="5">
        <v>30</v>
      </c>
      <c r="D31" s="5">
        <v>233852</v>
      </c>
      <c r="E31" s="5">
        <v>13209</v>
      </c>
      <c r="F31" s="5">
        <v>7381</v>
      </c>
      <c r="G31" s="5">
        <v>144920</v>
      </c>
      <c r="H31" s="5">
        <v>99474</v>
      </c>
      <c r="I31" s="5">
        <v>2358</v>
      </c>
      <c r="J31" s="5">
        <v>5559</v>
      </c>
      <c r="K31" s="5">
        <v>254245</v>
      </c>
      <c r="L31" s="5">
        <v>178101</v>
      </c>
      <c r="M31" s="5">
        <v>44</v>
      </c>
      <c r="N31" s="26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6"/>
    </row>
    <row r="32" spans="1:29" ht="15.75">
      <c r="A32" s="28" t="s">
        <v>35</v>
      </c>
      <c r="B32" s="25" t="s">
        <v>70</v>
      </c>
      <c r="C32" s="76">
        <v>17</v>
      </c>
      <c r="D32" s="5">
        <v>113210</v>
      </c>
      <c r="E32" s="5">
        <v>7552</v>
      </c>
      <c r="F32" s="5">
        <v>4809</v>
      </c>
      <c r="G32" s="5">
        <v>55651</v>
      </c>
      <c r="H32" s="5">
        <v>35871</v>
      </c>
      <c r="I32" s="5">
        <v>914</v>
      </c>
      <c r="J32" s="5">
        <v>1126</v>
      </c>
      <c r="K32" s="5">
        <v>65590</v>
      </c>
      <c r="L32" s="5">
        <v>39669</v>
      </c>
      <c r="M32" s="5">
        <v>21</v>
      </c>
      <c r="N32" s="26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6"/>
    </row>
    <row r="33" spans="1:38" ht="15.75">
      <c r="A33" s="28" t="s">
        <v>36</v>
      </c>
      <c r="B33" s="25" t="s">
        <v>71</v>
      </c>
      <c r="C33" s="5">
        <v>54</v>
      </c>
      <c r="D33" s="5">
        <v>444565</v>
      </c>
      <c r="E33" s="5">
        <v>16852</v>
      </c>
      <c r="F33" s="5">
        <v>9233</v>
      </c>
      <c r="G33" s="5">
        <v>169355</v>
      </c>
      <c r="H33" s="78">
        <v>106918</v>
      </c>
      <c r="I33" s="5">
        <v>0</v>
      </c>
      <c r="J33" s="5">
        <v>5940</v>
      </c>
      <c r="K33" s="5">
        <v>162063</v>
      </c>
      <c r="L33" s="5">
        <v>103246</v>
      </c>
      <c r="M33" s="5">
        <v>86</v>
      </c>
      <c r="N33" s="26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6"/>
    </row>
    <row r="34" spans="1:38" ht="15.75">
      <c r="A34" s="28" t="s">
        <v>80</v>
      </c>
      <c r="B34" s="25" t="s">
        <v>11</v>
      </c>
      <c r="C34" s="5">
        <v>33</v>
      </c>
      <c r="D34" s="5">
        <v>328646</v>
      </c>
      <c r="E34" s="5">
        <v>20096</v>
      </c>
      <c r="F34" s="5">
        <v>11830</v>
      </c>
      <c r="G34" s="5">
        <v>175925</v>
      </c>
      <c r="H34" s="5">
        <v>127896</v>
      </c>
      <c r="I34" s="5">
        <v>620</v>
      </c>
      <c r="J34" s="5">
        <v>2021</v>
      </c>
      <c r="K34" s="5">
        <v>320237</v>
      </c>
      <c r="L34" s="5">
        <v>222456</v>
      </c>
      <c r="M34" s="5">
        <v>75</v>
      </c>
      <c r="N34" s="26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6"/>
    </row>
    <row r="35" spans="1:38" ht="15.75">
      <c r="A35" s="28" t="s">
        <v>37</v>
      </c>
      <c r="B35" s="25" t="s">
        <v>13</v>
      </c>
      <c r="C35" s="5">
        <v>30</v>
      </c>
      <c r="D35" s="5">
        <v>199081</v>
      </c>
      <c r="E35" s="5">
        <v>15014</v>
      </c>
      <c r="F35" s="5">
        <v>5336</v>
      </c>
      <c r="G35" s="5">
        <v>146350</v>
      </c>
      <c r="H35" s="5">
        <v>78195</v>
      </c>
      <c r="I35" s="5">
        <v>0</v>
      </c>
      <c r="J35" s="5">
        <v>0</v>
      </c>
      <c r="K35" s="5">
        <v>261060</v>
      </c>
      <c r="L35" s="5">
        <v>143073</v>
      </c>
      <c r="M35" s="5">
        <v>46</v>
      </c>
      <c r="N35" s="26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6"/>
    </row>
    <row r="36" spans="1:38" ht="15.75">
      <c r="A36" s="32" t="s">
        <v>38</v>
      </c>
      <c r="B36" s="33" t="s">
        <v>14</v>
      </c>
      <c r="C36" s="5">
        <v>59</v>
      </c>
      <c r="D36" s="5">
        <v>456030</v>
      </c>
      <c r="E36" s="5">
        <v>29886</v>
      </c>
      <c r="F36" s="5">
        <v>12382</v>
      </c>
      <c r="G36" s="5">
        <v>327133</v>
      </c>
      <c r="H36" s="5">
        <v>166006</v>
      </c>
      <c r="I36" s="5">
        <v>511</v>
      </c>
      <c r="J36" s="5">
        <v>1646</v>
      </c>
      <c r="K36" s="5">
        <v>437804</v>
      </c>
      <c r="L36" s="5">
        <v>234127</v>
      </c>
      <c r="M36" s="5">
        <v>97</v>
      </c>
      <c r="N36" s="26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6"/>
    </row>
    <row r="37" spans="1:38" ht="15.75">
      <c r="A37" s="32" t="s">
        <v>39</v>
      </c>
      <c r="B37" s="34" t="s">
        <v>15</v>
      </c>
      <c r="C37" s="5">
        <v>35</v>
      </c>
      <c r="D37" s="5">
        <v>299125</v>
      </c>
      <c r="E37" s="5">
        <v>15516</v>
      </c>
      <c r="F37" s="5">
        <v>7570</v>
      </c>
      <c r="G37" s="5">
        <v>115914</v>
      </c>
      <c r="H37" s="5">
        <v>70475</v>
      </c>
      <c r="I37" s="5">
        <v>9420</v>
      </c>
      <c r="J37" s="5">
        <v>15631</v>
      </c>
      <c r="K37" s="5">
        <v>152631</v>
      </c>
      <c r="L37" s="5">
        <v>97028</v>
      </c>
      <c r="M37" s="5">
        <v>70</v>
      </c>
      <c r="N37" s="26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6"/>
      <c r="AL37" s="9">
        <v>0</v>
      </c>
    </row>
    <row r="38" spans="1:38" ht="15.75">
      <c r="A38" s="3" t="s">
        <v>40</v>
      </c>
      <c r="B38" s="25" t="s">
        <v>72</v>
      </c>
      <c r="C38" s="5">
        <v>34</v>
      </c>
      <c r="D38" s="5">
        <v>268905</v>
      </c>
      <c r="E38" s="5">
        <v>12393</v>
      </c>
      <c r="F38" s="5">
        <v>7307</v>
      </c>
      <c r="G38" s="5">
        <v>139631</v>
      </c>
      <c r="H38" s="5">
        <v>88124</v>
      </c>
      <c r="I38" s="5">
        <v>379</v>
      </c>
      <c r="J38" s="5">
        <v>572</v>
      </c>
      <c r="K38" s="5">
        <v>272847</v>
      </c>
      <c r="L38" s="5">
        <v>180965</v>
      </c>
      <c r="M38" s="5">
        <v>65</v>
      </c>
      <c r="N38" s="26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6"/>
    </row>
    <row r="39" spans="1:38" ht="15.75">
      <c r="A39" s="32" t="s">
        <v>42</v>
      </c>
      <c r="B39" s="25" t="s">
        <v>73</v>
      </c>
      <c r="C39" s="5">
        <v>31</v>
      </c>
      <c r="D39" s="5">
        <v>277181</v>
      </c>
      <c r="E39" s="5">
        <v>9647</v>
      </c>
      <c r="F39" s="5">
        <v>4307</v>
      </c>
      <c r="G39" s="5">
        <v>120358</v>
      </c>
      <c r="H39" s="5">
        <v>68714</v>
      </c>
      <c r="I39" s="5">
        <v>0</v>
      </c>
      <c r="J39" s="5">
        <v>0</v>
      </c>
      <c r="K39" s="5">
        <v>165466</v>
      </c>
      <c r="L39" s="5">
        <v>99312</v>
      </c>
      <c r="M39" s="5">
        <v>45</v>
      </c>
      <c r="N39" s="26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6"/>
    </row>
    <row r="40" spans="1:38" ht="17.25" customHeight="1">
      <c r="A40" s="32" t="s">
        <v>45</v>
      </c>
      <c r="B40" s="25" t="s">
        <v>74</v>
      </c>
      <c r="C40" s="5">
        <v>47</v>
      </c>
      <c r="D40" s="77">
        <v>383368</v>
      </c>
      <c r="E40" s="5">
        <v>16866</v>
      </c>
      <c r="F40" s="5">
        <v>8463</v>
      </c>
      <c r="G40" s="5">
        <v>227176</v>
      </c>
      <c r="H40" s="5">
        <v>129506</v>
      </c>
      <c r="I40" s="5">
        <v>11509</v>
      </c>
      <c r="J40" s="5">
        <v>22734</v>
      </c>
      <c r="K40" s="5">
        <v>318031</v>
      </c>
      <c r="L40" s="5">
        <v>187408</v>
      </c>
      <c r="M40" s="5">
        <v>76</v>
      </c>
      <c r="N40" s="26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6"/>
    </row>
    <row r="41" spans="1:38" ht="15.75">
      <c r="A41" s="4" t="s">
        <v>41</v>
      </c>
      <c r="B41" s="25" t="s">
        <v>18</v>
      </c>
      <c r="C41" s="5">
        <v>56</v>
      </c>
      <c r="D41" s="5">
        <v>421726</v>
      </c>
      <c r="E41" s="5">
        <v>23133</v>
      </c>
      <c r="F41" s="5">
        <v>12900</v>
      </c>
      <c r="G41" s="5">
        <v>328072</v>
      </c>
      <c r="H41" s="5">
        <v>246439</v>
      </c>
      <c r="I41" s="5">
        <v>1295</v>
      </c>
      <c r="J41" s="5">
        <v>10891</v>
      </c>
      <c r="K41" s="5">
        <v>517745</v>
      </c>
      <c r="L41" s="5">
        <v>377302</v>
      </c>
      <c r="M41" s="5">
        <v>99</v>
      </c>
      <c r="N41" s="26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6"/>
    </row>
    <row r="42" spans="1:38" s="12" customFormat="1" ht="15">
      <c r="A42" s="35"/>
      <c r="B42" s="27" t="s">
        <v>75</v>
      </c>
      <c r="C42" s="1">
        <f>C43+C44+C45+C46+C47+C48+C49+C50+C51</f>
        <v>296</v>
      </c>
      <c r="D42" s="1">
        <f t="shared" ref="D42:M42" si="2">D43+D44+D45+D46+D47+D48+D49+D50+D51</f>
        <v>2873665</v>
      </c>
      <c r="E42" s="1">
        <f t="shared" si="2"/>
        <v>114464</v>
      </c>
      <c r="F42" s="1">
        <f t="shared" si="2"/>
        <v>61856</v>
      </c>
      <c r="G42" s="1">
        <f t="shared" si="2"/>
        <v>964935</v>
      </c>
      <c r="H42" s="1">
        <f t="shared" si="2"/>
        <v>603056</v>
      </c>
      <c r="I42" s="1">
        <f t="shared" si="2"/>
        <v>3818</v>
      </c>
      <c r="J42" s="1">
        <f t="shared" si="2"/>
        <v>9262</v>
      </c>
      <c r="K42" s="1">
        <f t="shared" si="2"/>
        <v>1277195</v>
      </c>
      <c r="L42" s="1">
        <f t="shared" si="2"/>
        <v>754442</v>
      </c>
      <c r="M42" s="1">
        <f t="shared" si="2"/>
        <v>521</v>
      </c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6"/>
      <c r="AC42" s="31"/>
    </row>
    <row r="43" spans="1:38" ht="15.75">
      <c r="A43" s="32" t="s">
        <v>46</v>
      </c>
      <c r="B43" s="25" t="s">
        <v>4</v>
      </c>
      <c r="C43" s="5">
        <v>14</v>
      </c>
      <c r="D43" s="5">
        <v>105600</v>
      </c>
      <c r="E43" s="74">
        <v>7306</v>
      </c>
      <c r="F43" s="72">
        <v>3286</v>
      </c>
      <c r="G43" s="5">
        <v>46721</v>
      </c>
      <c r="H43" s="5">
        <v>29715</v>
      </c>
      <c r="I43" s="5">
        <v>331</v>
      </c>
      <c r="J43" s="5">
        <v>573</v>
      </c>
      <c r="K43" s="5">
        <v>93688</v>
      </c>
      <c r="L43" s="5">
        <v>31008</v>
      </c>
      <c r="M43" s="5">
        <v>18</v>
      </c>
      <c r="N43" s="26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6"/>
    </row>
    <row r="44" spans="1:38" ht="15.75">
      <c r="A44" s="32" t="s">
        <v>54</v>
      </c>
      <c r="B44" s="25" t="s">
        <v>6</v>
      </c>
      <c r="C44" s="5">
        <v>42</v>
      </c>
      <c r="D44" s="5">
        <v>345320</v>
      </c>
      <c r="E44" s="5">
        <v>20363</v>
      </c>
      <c r="F44" s="5">
        <v>11633</v>
      </c>
      <c r="G44" s="5">
        <v>150799</v>
      </c>
      <c r="H44" s="5">
        <v>100857</v>
      </c>
      <c r="I44" s="5">
        <v>1246</v>
      </c>
      <c r="J44" s="5">
        <v>1963</v>
      </c>
      <c r="K44" s="5">
        <v>125353</v>
      </c>
      <c r="L44" s="5">
        <v>90491</v>
      </c>
      <c r="M44" s="5">
        <v>77</v>
      </c>
      <c r="N44" s="26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6"/>
    </row>
    <row r="45" spans="1:38" ht="15.75">
      <c r="A45" s="32" t="s">
        <v>47</v>
      </c>
      <c r="B45" s="25" t="s">
        <v>7</v>
      </c>
      <c r="C45" s="5">
        <v>46</v>
      </c>
      <c r="D45" s="5">
        <v>402092</v>
      </c>
      <c r="E45" s="5">
        <v>15188</v>
      </c>
      <c r="F45" s="5">
        <v>8301</v>
      </c>
      <c r="G45" s="5">
        <v>97462</v>
      </c>
      <c r="H45" s="5">
        <v>67363</v>
      </c>
      <c r="I45" s="5">
        <v>0</v>
      </c>
      <c r="J45" s="5">
        <v>0</v>
      </c>
      <c r="K45" s="5">
        <v>102413</v>
      </c>
      <c r="L45" s="5">
        <v>81127</v>
      </c>
      <c r="M45" s="5">
        <v>55</v>
      </c>
      <c r="N45" s="26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6"/>
    </row>
    <row r="46" spans="1:38" ht="15.75">
      <c r="A46" s="28" t="s">
        <v>48</v>
      </c>
      <c r="B46" s="25" t="s">
        <v>76</v>
      </c>
      <c r="C46" s="5">
        <v>40</v>
      </c>
      <c r="D46" s="5">
        <v>398458</v>
      </c>
      <c r="E46" s="5">
        <v>13933</v>
      </c>
      <c r="F46" s="5">
        <v>7598</v>
      </c>
      <c r="G46" s="5">
        <v>162961</v>
      </c>
      <c r="H46" s="5">
        <v>106880</v>
      </c>
      <c r="I46" s="5">
        <v>1683</v>
      </c>
      <c r="J46" s="5">
        <v>2918</v>
      </c>
      <c r="K46" s="5">
        <v>169721</v>
      </c>
      <c r="L46" s="5">
        <v>115302</v>
      </c>
      <c r="M46" s="5">
        <v>70</v>
      </c>
      <c r="N46" s="26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6"/>
    </row>
    <row r="47" spans="1:38" ht="15.75">
      <c r="A47" s="28" t="s">
        <v>49</v>
      </c>
      <c r="B47" s="25" t="s">
        <v>77</v>
      </c>
      <c r="C47" s="5">
        <v>35</v>
      </c>
      <c r="D47" s="5">
        <v>271398</v>
      </c>
      <c r="E47" s="5">
        <v>8273</v>
      </c>
      <c r="F47" s="5">
        <v>4421</v>
      </c>
      <c r="G47" s="5">
        <v>91021</v>
      </c>
      <c r="H47" s="5">
        <v>58149</v>
      </c>
      <c r="I47" s="5">
        <v>0</v>
      </c>
      <c r="J47" s="5">
        <v>0</v>
      </c>
      <c r="K47" s="5">
        <v>106118</v>
      </c>
      <c r="L47" s="5">
        <v>63445</v>
      </c>
      <c r="M47" s="5">
        <v>47</v>
      </c>
      <c r="N47" s="26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6"/>
    </row>
    <row r="48" spans="1:38" ht="15.75">
      <c r="A48" s="28" t="s">
        <v>50</v>
      </c>
      <c r="B48" s="25" t="s">
        <v>12</v>
      </c>
      <c r="C48" s="5">
        <v>32</v>
      </c>
      <c r="D48" s="5">
        <v>265974</v>
      </c>
      <c r="E48" s="5">
        <v>8281</v>
      </c>
      <c r="F48" s="5">
        <v>3931</v>
      </c>
      <c r="G48" s="5">
        <v>80748</v>
      </c>
      <c r="H48" s="5">
        <v>51021</v>
      </c>
      <c r="I48" s="5">
        <v>146</v>
      </c>
      <c r="J48" s="5">
        <v>2712</v>
      </c>
      <c r="K48" s="5">
        <v>114256</v>
      </c>
      <c r="L48" s="5">
        <v>68265</v>
      </c>
      <c r="M48" s="5">
        <v>57</v>
      </c>
      <c r="N48" s="26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6"/>
    </row>
    <row r="49" spans="1:29" ht="15.75">
      <c r="A49" s="36" t="s">
        <v>51</v>
      </c>
      <c r="B49" s="25" t="s">
        <v>78</v>
      </c>
      <c r="C49" s="5">
        <v>30</v>
      </c>
      <c r="D49" s="5">
        <v>277973</v>
      </c>
      <c r="E49" s="5">
        <v>8109</v>
      </c>
      <c r="F49" s="5">
        <v>4714</v>
      </c>
      <c r="G49" s="5">
        <v>80074</v>
      </c>
      <c r="H49" s="5">
        <v>54638</v>
      </c>
      <c r="I49" s="5">
        <v>183</v>
      </c>
      <c r="J49" s="5">
        <v>551</v>
      </c>
      <c r="K49" s="5">
        <v>77200</v>
      </c>
      <c r="L49" s="5">
        <v>56265</v>
      </c>
      <c r="M49" s="5">
        <v>52</v>
      </c>
      <c r="N49" s="26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6"/>
    </row>
    <row r="50" spans="1:29" ht="16.5" customHeight="1">
      <c r="A50" s="28" t="s">
        <v>52</v>
      </c>
      <c r="B50" s="25" t="s">
        <v>17</v>
      </c>
      <c r="C50" s="5">
        <v>22</v>
      </c>
      <c r="D50" s="5">
        <v>232452</v>
      </c>
      <c r="E50" s="5">
        <v>10009</v>
      </c>
      <c r="F50" s="5">
        <v>3961</v>
      </c>
      <c r="G50" s="5">
        <v>77754</v>
      </c>
      <c r="H50" s="5">
        <v>41638</v>
      </c>
      <c r="I50" s="5">
        <v>229</v>
      </c>
      <c r="J50" s="5">
        <v>545</v>
      </c>
      <c r="K50" s="5">
        <v>143682</v>
      </c>
      <c r="L50" s="5">
        <v>59287</v>
      </c>
      <c r="M50" s="5">
        <v>40</v>
      </c>
      <c r="N50" s="26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6"/>
    </row>
    <row r="51" spans="1:29" ht="16.5" customHeight="1">
      <c r="A51" s="28">
        <v>37</v>
      </c>
      <c r="B51" s="28" t="s">
        <v>79</v>
      </c>
      <c r="C51" s="5">
        <v>35</v>
      </c>
      <c r="D51" s="5">
        <v>574398</v>
      </c>
      <c r="E51" s="5">
        <v>23002</v>
      </c>
      <c r="F51" s="5">
        <v>14011</v>
      </c>
      <c r="G51" s="5">
        <v>177395</v>
      </c>
      <c r="H51" s="5">
        <v>92795</v>
      </c>
      <c r="I51" s="5">
        <v>0</v>
      </c>
      <c r="J51" s="5">
        <v>0</v>
      </c>
      <c r="K51" s="5">
        <v>344764</v>
      </c>
      <c r="L51" s="5">
        <v>189252</v>
      </c>
      <c r="M51" s="5">
        <v>105</v>
      </c>
      <c r="N51" s="26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6"/>
    </row>
    <row r="52" spans="1:29" s="11" customFormat="1" ht="16.5" customHeight="1">
      <c r="A52" s="20"/>
      <c r="B52" s="37" t="s">
        <v>57</v>
      </c>
      <c r="C52" s="1">
        <f>C13+C15+C28+C42</f>
        <v>1290</v>
      </c>
      <c r="D52" s="1">
        <f t="shared" ref="D52:M52" si="3">D13+D15+D28+D42</f>
        <v>15053803</v>
      </c>
      <c r="E52" s="1">
        <f t="shared" si="3"/>
        <v>678697</v>
      </c>
      <c r="F52" s="1">
        <f t="shared" si="3"/>
        <v>358714</v>
      </c>
      <c r="G52" s="1">
        <f t="shared" si="3"/>
        <v>5760746</v>
      </c>
      <c r="H52" s="1">
        <f t="shared" si="3"/>
        <v>3402606</v>
      </c>
      <c r="I52" s="1">
        <f t="shared" si="3"/>
        <v>1079163</v>
      </c>
      <c r="J52" s="1">
        <f t="shared" si="3"/>
        <v>1783243</v>
      </c>
      <c r="K52" s="1">
        <f t="shared" si="3"/>
        <v>8468470</v>
      </c>
      <c r="L52" s="1">
        <f t="shared" si="3"/>
        <v>4875451</v>
      </c>
      <c r="M52" s="1">
        <f t="shared" si="3"/>
        <v>2818</v>
      </c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22"/>
      <c r="AC52" s="23"/>
    </row>
    <row r="53" spans="1:29" s="83" customFormat="1" ht="15.75">
      <c r="A53" s="85"/>
      <c r="B53" s="85"/>
      <c r="C53" s="86"/>
      <c r="D53" s="85"/>
      <c r="E53" s="87"/>
      <c r="F53" s="86"/>
      <c r="G53" s="86"/>
      <c r="H53" s="88"/>
      <c r="I53" s="88"/>
      <c r="J53" s="87"/>
      <c r="K53" s="89"/>
      <c r="L53" s="89"/>
      <c r="M53" s="90"/>
      <c r="AC53" s="84"/>
    </row>
    <row r="54" spans="1:29">
      <c r="B54" s="15" t="s">
        <v>93</v>
      </c>
      <c r="C54" s="50"/>
      <c r="D54" s="50"/>
      <c r="E54" s="59"/>
      <c r="F54" s="60"/>
      <c r="G54" s="42"/>
      <c r="H54" s="44"/>
      <c r="I54" s="58"/>
      <c r="J54" s="58"/>
      <c r="K54" s="44"/>
      <c r="L54" s="44"/>
    </row>
    <row r="55" spans="1:29">
      <c r="B55" s="15" t="s">
        <v>94</v>
      </c>
      <c r="C55" s="41"/>
      <c r="D55" s="41"/>
      <c r="E55" s="54"/>
      <c r="F55" s="60"/>
      <c r="G55" s="42"/>
      <c r="H55" s="45"/>
      <c r="I55" s="64"/>
      <c r="J55" s="64"/>
      <c r="K55" s="44"/>
      <c r="L55" s="44"/>
    </row>
    <row r="56" spans="1:29">
      <c r="B56" s="15" t="s">
        <v>95</v>
      </c>
      <c r="C56" s="41"/>
      <c r="D56" s="51"/>
      <c r="E56" s="61"/>
      <c r="F56" s="60"/>
      <c r="G56" s="43"/>
      <c r="H56" s="46"/>
      <c r="I56" s="64"/>
      <c r="J56" s="64"/>
      <c r="K56" s="45"/>
      <c r="L56" s="45"/>
    </row>
  </sheetData>
  <mergeCells count="1">
    <mergeCell ref="B10:M10"/>
  </mergeCells>
  <pageMargins left="0.25" right="0.25" top="0.75" bottom="0.75" header="0.3" footer="0.3"/>
  <pageSetup paperSize="9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2023</vt:lpstr>
    </vt:vector>
  </TitlesOfParts>
  <Company>Library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Stranger</dc:creator>
  <cp:lastModifiedBy>User</cp:lastModifiedBy>
  <cp:lastPrinted>2022-03-17T08:13:38Z</cp:lastPrinted>
  <dcterms:created xsi:type="dcterms:W3CDTF">2008-03-12T21:17:02Z</dcterms:created>
  <dcterms:modified xsi:type="dcterms:W3CDTF">2024-03-21T15:49:44Z</dcterms:modified>
</cp:coreProperties>
</file>